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ABELLA AVANZO" sheetId="1" r:id="rId1"/>
    <sheet name="FONDI VINCOLAT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<sst xmlns="http://schemas.openxmlformats.org/spreadsheetml/2006/main" count="32" uniqueCount="28">
  <si>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CONSISTENZA DELLA CASSA ALL'INIZIO DELL'ESERCIZIO</t>
  </si>
  <si>
    <t>RISCOSSIONI</t>
  </si>
  <si>
    <t>IN C/COMPETENZA</t>
  </si>
  <si>
    <t>IN C/RESIDUI</t>
  </si>
  <si>
    <t>TOTALE  RISCOSSIONI</t>
  </si>
  <si>
    <t>PAGAMENTI</t>
  </si>
  <si>
    <t>TOTALE PAGAMENTI</t>
  </si>
  <si>
    <t>Consistenza di cassa alla fine dell'esercizio</t>
  </si>
  <si>
    <t>RESIDUI ATTIVI</t>
  </si>
  <si>
    <t>degli esercizi precedenti</t>
  </si>
  <si>
    <t>dell'esercizio</t>
  </si>
  <si>
    <t>RESIDUI PASSIVI</t>
  </si>
  <si>
    <t>Totale residui attivi</t>
  </si>
  <si>
    <t>Totale residui passivi</t>
  </si>
  <si>
    <t>TABELLA DIMOSTRATIVA DELL'AVANZO DI AMMINISTRAZIONE AL TERMINE DELL'ESERCIZIO</t>
  </si>
  <si>
    <t xml:space="preserve">Regolamento di contabilità  A.I.PO    -   art. 8 </t>
  </si>
  <si>
    <t>di cui:</t>
  </si>
  <si>
    <t>2) per spese Titolo II</t>
  </si>
  <si>
    <t>3) per spese Titolo I</t>
  </si>
  <si>
    <t xml:space="preserve">TOTALE </t>
  </si>
  <si>
    <t>1) per fondi vincolati</t>
  </si>
  <si>
    <t>AVANZO DI AMMINISTRAZIONE ALLA FINE DELL'ESERCIZIO 2006</t>
  </si>
  <si>
    <t>TITOLO II</t>
  </si>
  <si>
    <t>RESIDUI</t>
  </si>
  <si>
    <t>STIMA FONDI VINCOLATI ES. 2006</t>
  </si>
  <si>
    <t>ECONOMIE IN COMP.</t>
  </si>
  <si>
    <t>PREVISIONE 2007</t>
  </si>
  <si>
    <t xml:space="preserve">4) per ammortamenti tecnici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</si>
</sst>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2" xfId="16" applyNumberFormat="1" applyFont="1" applyBorder="1" applyAlignment="1">
      <alignment/>
    </xf>
    <xf numFmtId="171" fontId="1" fillId="0" borderId="2" xfId="16" applyNumberFormat="1" applyFont="1" applyBorder="1" applyAlignment="1">
      <alignment horizontal="right"/>
    </xf>
    <xf numFmtId="171" fontId="1" fillId="0" borderId="2" xfId="16" applyNumberFormat="1" applyFont="1" applyBorder="1" applyAlignment="1">
      <alignment/>
    </xf>
    <xf numFmtId="0" fontId="2" fillId="0" borderId="0" xfId="0" applyFont="1" applyAlignment="1">
      <alignment wrapText="1"/>
    </xf>
    <xf numFmtId="171" fontId="4" fillId="0" borderId="0" xfId="16" applyNumberFormat="1" applyFont="1" applyAlignment="1">
      <alignment/>
    </xf>
    <xf numFmtId="0" fontId="2" fillId="0" borderId="0" xfId="0" applyFont="1" applyAlignment="1">
      <alignment horizontal="right" wrapText="1"/>
    </xf>
    <xf numFmtId="171" fontId="1" fillId="0" borderId="0" xfId="16" applyNumberFormat="1" applyFont="1" applyBorder="1" applyAlignment="1">
      <alignment horizontal="right"/>
    </xf>
    <xf numFmtId="171" fontId="1" fillId="0" borderId="0" xfId="16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43" fontId="0" fillId="0" borderId="0" xfId="0" applyNumberFormat="1" applyAlignment="1">
      <alignment/>
    </xf>
    <xf numFmtId="171" fontId="0" fillId="0" borderId="2" xfId="16" applyNumberFormat="1" applyBorder="1" applyAlignment="1">
      <alignment/>
    </xf>
    <xf numFmtId="0" fontId="4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8">
      <selection activeCell="A44" sqref="A44:C44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5" max="5" width="17.57421875" style="0" bestFit="1" customWidth="1"/>
  </cols>
  <sheetData>
    <row r="1" spans="1:2" ht="51" customHeight="1">
      <c r="A1" s="26" t="s">
        <v>14</v>
      </c>
      <c r="B1" s="26"/>
    </row>
    <row r="2" spans="2:3" ht="12.75">
      <c r="B2" s="28"/>
      <c r="C2" s="28"/>
    </row>
    <row r="3" spans="1:3" ht="15.75">
      <c r="A3" s="27" t="s">
        <v>15</v>
      </c>
      <c r="B3" s="27"/>
      <c r="C3" s="27"/>
    </row>
    <row r="5" spans="1:3" ht="25.5" customHeight="1">
      <c r="A5" s="7" t="s">
        <v>0</v>
      </c>
      <c r="C5" s="18">
        <v>254669665.22</v>
      </c>
    </row>
    <row r="6" ht="12.75">
      <c r="B6" s="1"/>
    </row>
    <row r="7" ht="12.75">
      <c r="B7" s="1"/>
    </row>
    <row r="8" ht="12.75">
      <c r="B8" s="1"/>
    </row>
    <row r="9" ht="12.75">
      <c r="B9" s="1"/>
    </row>
    <row r="10" spans="1:2" ht="15.75">
      <c r="A10" s="5" t="s">
        <v>1</v>
      </c>
      <c r="B10" s="1"/>
    </row>
    <row r="11" ht="12.75">
      <c r="B11" s="2"/>
    </row>
    <row r="12" spans="1:2" ht="12.75">
      <c r="A12" s="9" t="s">
        <v>2</v>
      </c>
      <c r="B12" s="2">
        <v>16581066.33</v>
      </c>
    </row>
    <row r="13" spans="1:2" ht="12.75">
      <c r="A13" s="9" t="s">
        <v>3</v>
      </c>
      <c r="B13" s="14">
        <v>38751084.5</v>
      </c>
    </row>
    <row r="14" spans="1:3" ht="24" customHeight="1">
      <c r="A14" s="8" t="s">
        <v>4</v>
      </c>
      <c r="B14" s="2"/>
      <c r="C14" s="12">
        <f>B12+B13</f>
        <v>55332150.83</v>
      </c>
    </row>
    <row r="15" spans="1:2" ht="15.75">
      <c r="A15" s="5" t="s">
        <v>5</v>
      </c>
      <c r="B15" s="2"/>
    </row>
    <row r="16" ht="12.75">
      <c r="B16" s="2"/>
    </row>
    <row r="17" spans="1:2" ht="12.75">
      <c r="A17" s="9" t="s">
        <v>2</v>
      </c>
      <c r="B17" s="2">
        <v>35259634.31</v>
      </c>
    </row>
    <row r="18" spans="1:2" ht="12.75">
      <c r="A18" s="9" t="s">
        <v>3</v>
      </c>
      <c r="B18" s="14">
        <v>58393099.64</v>
      </c>
    </row>
    <row r="19" spans="1:3" ht="22.5" customHeight="1">
      <c r="A19" s="8" t="s">
        <v>6</v>
      </c>
      <c r="B19" s="2"/>
      <c r="C19" s="12">
        <f>B17+B18</f>
        <v>93652733.95</v>
      </c>
    </row>
    <row r="20" ht="12.75">
      <c r="B20" s="2"/>
    </row>
    <row r="21" spans="1:3" ht="27" customHeight="1">
      <c r="A21" s="11" t="s">
        <v>7</v>
      </c>
      <c r="B21" s="2"/>
      <c r="C21" s="13">
        <f>C5+C14-C19</f>
        <v>216349082.10000002</v>
      </c>
    </row>
    <row r="22" ht="12.75">
      <c r="B22" s="2"/>
    </row>
    <row r="23" spans="1:2" ht="15.75">
      <c r="A23" s="5"/>
      <c r="B23" s="2"/>
    </row>
    <row r="24" spans="1:2" ht="12.75">
      <c r="A24" s="3" t="s">
        <v>8</v>
      </c>
      <c r="B24" s="2"/>
    </row>
    <row r="25" ht="12.75">
      <c r="B25" s="2"/>
    </row>
    <row r="26" spans="1:2" ht="12.75">
      <c r="A26" s="9" t="s">
        <v>9</v>
      </c>
      <c r="B26" s="20">
        <v>31033290.62</v>
      </c>
    </row>
    <row r="27" spans="1:2" ht="12.75">
      <c r="A27" s="9" t="s">
        <v>10</v>
      </c>
      <c r="B27" s="15">
        <v>67868599.94</v>
      </c>
    </row>
    <row r="28" spans="1:3" ht="19.5" customHeight="1">
      <c r="A28" s="8" t="s">
        <v>12</v>
      </c>
      <c r="B28" s="2"/>
      <c r="C28" s="12">
        <f>B26+B27</f>
        <v>98901890.56</v>
      </c>
    </row>
    <row r="29" ht="12.75">
      <c r="B29" s="2"/>
    </row>
    <row r="30" spans="1:2" ht="12.75">
      <c r="A30" s="3" t="s">
        <v>11</v>
      </c>
      <c r="B30" s="2"/>
    </row>
    <row r="31" ht="12.75">
      <c r="B31" s="2"/>
    </row>
    <row r="32" spans="1:2" ht="12.75">
      <c r="A32" s="10" t="s">
        <v>9</v>
      </c>
      <c r="B32" s="21">
        <v>157135624.97</v>
      </c>
    </row>
    <row r="33" spans="1:2" ht="12.75">
      <c r="A33" s="9" t="s">
        <v>10</v>
      </c>
      <c r="B33" s="16">
        <v>39108735.89</v>
      </c>
    </row>
    <row r="34" spans="1:3" ht="17.25" customHeight="1">
      <c r="A34" s="8" t="s">
        <v>13</v>
      </c>
      <c r="B34" s="4"/>
      <c r="C34" s="12">
        <f>B32+B33</f>
        <v>196244360.86</v>
      </c>
    </row>
    <row r="35" ht="12.75">
      <c r="B35" s="4">
        <v>0</v>
      </c>
    </row>
    <row r="36" spans="1:3" ht="31.5">
      <c r="A36" s="17" t="s">
        <v>21</v>
      </c>
      <c r="B36" s="6"/>
      <c r="C36" s="13">
        <f>C21+C28-C34</f>
        <v>119006611.80000001</v>
      </c>
    </row>
    <row r="37" spans="1:2" ht="15.75">
      <c r="A37" s="23" t="s">
        <v>16</v>
      </c>
      <c r="B37" s="1"/>
    </row>
    <row r="38" spans="1:5" ht="15.75">
      <c r="A38" s="23" t="s">
        <v>20</v>
      </c>
      <c r="B38" s="1"/>
      <c r="C38" s="22">
        <v>93398802.2</v>
      </c>
      <c r="E38" s="22"/>
    </row>
    <row r="39" spans="1:5" ht="15.75">
      <c r="A39" s="17" t="s">
        <v>17</v>
      </c>
      <c r="B39" s="1"/>
      <c r="C39" s="22">
        <f>92200102.71-C38+4500000.09</f>
        <v>3301300.5999999903</v>
      </c>
      <c r="E39" s="24"/>
    </row>
    <row r="40" spans="1:3" ht="15.75">
      <c r="A40" s="17" t="s">
        <v>18</v>
      </c>
      <c r="B40" s="17"/>
      <c r="C40" s="22">
        <f>C36-C38-C39-C41</f>
        <v>21755625.78000002</v>
      </c>
    </row>
    <row r="41" spans="1:3" ht="15.75">
      <c r="A41" s="17" t="s">
        <v>27</v>
      </c>
      <c r="B41" s="17"/>
      <c r="C41" s="22">
        <v>550883.22</v>
      </c>
    </row>
    <row r="42" spans="1:3" ht="15.75">
      <c r="A42" s="19" t="s">
        <v>19</v>
      </c>
      <c r="B42" s="1"/>
      <c r="C42" s="13">
        <f>SUM(C38:C41)</f>
        <v>119006611.80000001</v>
      </c>
    </row>
    <row r="43" ht="12.75">
      <c r="B43" s="1"/>
    </row>
    <row r="44" spans="1:3" ht="15.75">
      <c r="A44" s="29"/>
      <c r="B44" s="30"/>
      <c r="C44" s="30"/>
    </row>
  </sheetData>
  <mergeCells count="4">
    <mergeCell ref="A1:B1"/>
    <mergeCell ref="A3:C3"/>
    <mergeCell ref="B2:C2"/>
    <mergeCell ref="A44:C44"/>
  </mergeCells>
  <printOptions gridLines="1"/>
  <pageMargins left="0.5905511811023623" right="0.43" top="0.96" bottom="0.984251968503937" header="0.41" footer="0.5118110236220472"/>
  <pageSetup horizontalDpi="600" verticalDpi="600" orientation="portrait" paperSize="9" r:id="rId1"/>
  <headerFooter alignWithMargins="0">
    <oddHeader>&amp;R&amp;"Arial,Grassetto"ALLEGATO A/1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2" max="2" width="19.00390625" style="0" customWidth="1"/>
    <col min="3" max="3" width="19.421875" style="0" customWidth="1"/>
    <col min="4" max="4" width="14.57421875" style="0" customWidth="1"/>
    <col min="5" max="5" width="14.421875" style="0" customWidth="1"/>
  </cols>
  <sheetData>
    <row r="1" ht="12.75">
      <c r="A1" t="s">
        <v>24</v>
      </c>
    </row>
    <row r="3" spans="1:5" ht="12.75">
      <c r="A3" t="s">
        <v>22</v>
      </c>
      <c r="B3" t="s">
        <v>25</v>
      </c>
      <c r="C3" t="s">
        <v>26</v>
      </c>
      <c r="E3" t="s">
        <v>23</v>
      </c>
    </row>
    <row r="4" spans="1:5" ht="12.75">
      <c r="A4">
        <v>20110</v>
      </c>
      <c r="B4" s="1">
        <v>62314</v>
      </c>
      <c r="C4" s="1">
        <v>0</v>
      </c>
      <c r="D4" s="1">
        <f>A21-C4</f>
        <v>0</v>
      </c>
      <c r="E4" s="1">
        <v>44700</v>
      </c>
    </row>
    <row r="5" spans="1:5" ht="12.75">
      <c r="A5">
        <v>20115</v>
      </c>
      <c r="B5" s="1">
        <v>13039</v>
      </c>
      <c r="C5" s="1">
        <v>0</v>
      </c>
      <c r="D5" s="1">
        <f aca="true" t="shared" si="0" ref="D5:D15">A22-C5</f>
        <v>0</v>
      </c>
      <c r="E5" s="1"/>
    </row>
    <row r="6" spans="1:5" ht="12.75">
      <c r="A6">
        <v>20120</v>
      </c>
      <c r="B6" s="1">
        <v>30457018</v>
      </c>
      <c r="C6" s="1">
        <v>8000000</v>
      </c>
      <c r="D6" s="1">
        <f>B6-C6</f>
        <v>22457018</v>
      </c>
      <c r="E6" s="1">
        <v>3386857</v>
      </c>
    </row>
    <row r="7" spans="1:5" ht="12.75">
      <c r="A7">
        <v>20130</v>
      </c>
      <c r="B7" s="1">
        <v>2351041</v>
      </c>
      <c r="C7" s="1">
        <v>0</v>
      </c>
      <c r="D7" s="1">
        <f t="shared" si="0"/>
        <v>0</v>
      </c>
      <c r="E7" s="1">
        <v>18655</v>
      </c>
    </row>
    <row r="8" spans="1:5" ht="12.75">
      <c r="A8">
        <v>20140</v>
      </c>
      <c r="B8" s="1">
        <v>991503</v>
      </c>
      <c r="C8" s="1">
        <v>0</v>
      </c>
      <c r="D8" s="1">
        <f t="shared" si="0"/>
        <v>0</v>
      </c>
      <c r="E8" s="1">
        <v>5208</v>
      </c>
    </row>
    <row r="9" spans="1:5" ht="12.75">
      <c r="A9">
        <v>20150</v>
      </c>
      <c r="B9" s="1">
        <v>20452427</v>
      </c>
      <c r="C9" s="1">
        <v>0</v>
      </c>
      <c r="D9" s="1">
        <f t="shared" si="0"/>
        <v>0</v>
      </c>
      <c r="E9" s="1">
        <v>187641</v>
      </c>
    </row>
    <row r="10" spans="1:5" ht="12.75">
      <c r="A10">
        <v>20155</v>
      </c>
      <c r="B10" s="1">
        <v>4500000</v>
      </c>
      <c r="C10" s="1">
        <v>0</v>
      </c>
      <c r="D10" s="1">
        <f t="shared" si="0"/>
        <v>0</v>
      </c>
      <c r="E10" s="1"/>
    </row>
    <row r="11" spans="1:5" ht="12.75">
      <c r="A11">
        <v>20160</v>
      </c>
      <c r="B11" s="1">
        <v>103761</v>
      </c>
      <c r="C11" s="1">
        <v>0</v>
      </c>
      <c r="D11" s="1">
        <f t="shared" si="0"/>
        <v>0</v>
      </c>
      <c r="E11" s="1">
        <v>23983</v>
      </c>
    </row>
    <row r="12" spans="1:5" ht="12.75">
      <c r="A12">
        <v>20170</v>
      </c>
      <c r="B12" s="1">
        <v>110620</v>
      </c>
      <c r="C12" s="1">
        <v>0</v>
      </c>
      <c r="D12" s="1">
        <f t="shared" si="0"/>
        <v>0</v>
      </c>
      <c r="E12" s="1">
        <v>3299671</v>
      </c>
    </row>
    <row r="13" spans="1:5" ht="12.75">
      <c r="A13">
        <v>20185</v>
      </c>
      <c r="B13" s="1">
        <v>8846046</v>
      </c>
      <c r="C13" s="1">
        <v>0</v>
      </c>
      <c r="D13" s="1">
        <f t="shared" si="0"/>
        <v>0</v>
      </c>
      <c r="E13" s="1">
        <v>3438912</v>
      </c>
    </row>
    <row r="14" spans="1:5" ht="12.75">
      <c r="A14">
        <v>20190</v>
      </c>
      <c r="B14" s="1"/>
      <c r="C14" s="1">
        <v>0</v>
      </c>
      <c r="D14" s="1">
        <f t="shared" si="0"/>
        <v>0</v>
      </c>
      <c r="E14" s="1">
        <v>3657000</v>
      </c>
    </row>
    <row r="15" spans="1:5" ht="12.75">
      <c r="A15">
        <v>20195</v>
      </c>
      <c r="B15" s="25">
        <v>269559</v>
      </c>
      <c r="C15" s="25">
        <v>0</v>
      </c>
      <c r="D15" s="1">
        <f t="shared" si="0"/>
        <v>0</v>
      </c>
      <c r="E15" s="25"/>
    </row>
    <row r="16" spans="2:5" ht="12.75">
      <c r="B16" s="1">
        <f>SUM(B4:B15)</f>
        <v>68157328</v>
      </c>
      <c r="C16" s="1">
        <f>SUM(C4:C15)</f>
        <v>8000000</v>
      </c>
      <c r="D16" s="1">
        <f>SUM(D4:D15)</f>
        <v>22457018</v>
      </c>
      <c r="E16" s="1">
        <f>SUM(E4:E15)</f>
        <v>14062627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farinaalessandra</cp:lastModifiedBy>
  <cp:lastPrinted>2007-04-03T10:15:41Z</cp:lastPrinted>
  <dcterms:created xsi:type="dcterms:W3CDTF">2003-02-06T11:11:44Z</dcterms:created>
  <dcterms:modified xsi:type="dcterms:W3CDTF">2007-04-03T10:15:44Z</dcterms:modified>
  <cp:category/>
  <cp:version/>
  <cp:contentType/>
  <cp:contentStatus/>
</cp:coreProperties>
</file>